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EC15A706-AB3E-4366-ACA4-1CCE357D0AB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I34" i="1"/>
  <c r="F29" i="1"/>
  <c r="I29" i="1"/>
  <c r="F24" i="1"/>
  <c r="I24" i="1"/>
  <c r="F18" i="1"/>
  <c r="I18" i="1"/>
  <c r="F14" i="1"/>
  <c r="I14" i="1"/>
  <c r="F9" i="1"/>
  <c r="I9" i="1"/>
  <c r="F35" i="1"/>
  <c r="I35" i="1"/>
  <c r="F33" i="1"/>
  <c r="I33" i="1"/>
  <c r="F32" i="1"/>
  <c r="I32" i="1"/>
  <c r="F30" i="1"/>
  <c r="I30" i="1"/>
  <c r="F28" i="1"/>
  <c r="I28" i="1"/>
  <c r="F27" i="1"/>
  <c r="I27" i="1"/>
  <c r="F25" i="1"/>
  <c r="I25" i="1"/>
  <c r="F22" i="1"/>
  <c r="I22" i="1"/>
  <c r="F21" i="1"/>
  <c r="I21" i="1"/>
  <c r="F20" i="1"/>
  <c r="I20" i="1"/>
  <c r="I19" i="1"/>
  <c r="F17" i="1"/>
  <c r="I17" i="1"/>
  <c r="F16" i="1"/>
  <c r="I16" i="1"/>
  <c r="F15" i="1"/>
  <c r="I15" i="1"/>
  <c r="F13" i="1"/>
  <c r="I13" i="1"/>
  <c r="F12" i="1"/>
  <c r="I12" i="1"/>
  <c r="F11" i="1"/>
  <c r="I11" i="1"/>
  <c r="I10" i="1"/>
  <c r="F8" i="1"/>
  <c r="I8" i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/>
  <c r="D31" i="1"/>
  <c r="D26" i="1"/>
  <c r="D23" i="1"/>
  <c r="D19" i="1"/>
  <c r="D10" i="1"/>
  <c r="D7" i="1"/>
  <c r="D37" i="1"/>
  <c r="H37" i="1"/>
  <c r="G37" i="1"/>
  <c r="I23" i="1"/>
  <c r="I31" i="1"/>
  <c r="I26" i="1"/>
  <c r="F10" i="1"/>
  <c r="F23" i="1"/>
  <c r="F7" i="1"/>
  <c r="F19" i="1"/>
  <c r="F26" i="1"/>
  <c r="F31" i="1"/>
  <c r="I7" i="1"/>
  <c r="I37" i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<sst xmlns="http://schemas.openxmlformats.org/spreadsheetml/2006/main" count="66" uniqueCount="66">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</sst>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2428875</xdr:colOff>
      <xdr:row>46</xdr:row>
      <xdr:rowOff>76200</xdr:rowOff>
    </xdr:from>
    <xdr:to>
      <xdr:col>7</xdr:col>
      <xdr:colOff>152401</xdr:colOff>
      <xdr:row>56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716280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53125" defaultRowHeight="10" x14ac:dyDescent="0.2"/>
  <cols>
    <col min="1" max="2" width="1.7265625" style="1" customWidth="1"/>
    <col min="3" max="3" width="62.453125" style="1" customWidth="1"/>
    <col min="4" max="4" width="15.7265625" style="1" customWidth="1"/>
    <col min="5" max="5" width="18.7265625" style="1" customWidth="1"/>
    <col min="6" max="6" width="15.7265625" style="1" customWidth="1"/>
    <col min="7" max="9" width="15.7265625" style="2" customWidth="1"/>
    <col min="10" max="16384" width="11.453125" style="1"/>
  </cols>
  <sheetData>
    <row r="1" spans="1:9" ht="35.15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ht="10.5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ht="10.5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ht="10.5" x14ac:dyDescent="0.25">
      <c r="A6" s="21" t="s">
        <v>29</v>
      </c>
      <c r="B6" s="8"/>
      <c r="D6" s="17"/>
      <c r="E6" s="17"/>
      <c r="F6" s="17"/>
      <c r="G6" s="17"/>
      <c r="H6" s="17"/>
      <c r="I6" s="17"/>
    </row>
    <row r="7" spans="1:9" ht="10.5" x14ac:dyDescent="0.25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ht="10.5" x14ac:dyDescent="0.25">
      <c r="A10" s="27">
        <v>0</v>
      </c>
      <c r="B10" s="23" t="s">
        <v>3</v>
      </c>
      <c r="C10" s="22"/>
      <c r="D10" s="18">
        <f>SUM(D11:D18)</f>
        <v>24563238.66</v>
      </c>
      <c r="E10" s="18">
        <f>SUM(E11:E18)</f>
        <v>0</v>
      </c>
      <c r="F10" s="18">
        <f t="shared" ref="F10:I10" si="1">SUM(F11:F18)</f>
        <v>24563238.66</v>
      </c>
      <c r="G10" s="18">
        <f t="shared" si="1"/>
        <v>6337581.4000000004</v>
      </c>
      <c r="H10" s="18">
        <f t="shared" si="1"/>
        <v>6337581.4000000004</v>
      </c>
      <c r="I10" s="18">
        <f t="shared" si="1"/>
        <v>18225657.259999998</v>
      </c>
    </row>
    <row r="11" spans="1:9" x14ac:dyDescent="0.2">
      <c r="A11" s="27" t="s">
        <v>46</v>
      </c>
      <c r="B11" s="9"/>
      <c r="C11" s="3" t="s">
        <v>4</v>
      </c>
      <c r="D11" s="19">
        <v>24563238.66</v>
      </c>
      <c r="E11" s="19">
        <v>0</v>
      </c>
      <c r="F11" s="19">
        <f t="shared" ref="F11:F18" si="2">D11+E11</f>
        <v>24563238.66</v>
      </c>
      <c r="G11" s="19">
        <v>6337581.4000000004</v>
      </c>
      <c r="H11" s="19">
        <v>6337581.4000000004</v>
      </c>
      <c r="I11" s="19">
        <f t="shared" ref="I11:I18" si="3">F11-G11</f>
        <v>18225657.259999998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ht="10.5" x14ac:dyDescent="0.25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ht="10.5" x14ac:dyDescent="0.25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ht="10.5" x14ac:dyDescent="0.25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ht="10.5" x14ac:dyDescent="0.25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ht="10.5" x14ac:dyDescent="0.25">
      <c r="A37" s="14"/>
      <c r="B37" s="11" t="s">
        <v>36</v>
      </c>
      <c r="C37" s="5"/>
      <c r="D37" s="24">
        <f>SUM(D7+D10+D19+D23+D26+D31)</f>
        <v>24563238.66</v>
      </c>
      <c r="E37" s="24">
        <f t="shared" ref="E37:I37" si="16">SUM(E7+E10+E19+E23+E26+E31)</f>
        <v>0</v>
      </c>
      <c r="F37" s="24">
        <f t="shared" si="16"/>
        <v>24563238.66</v>
      </c>
      <c r="G37" s="24">
        <f t="shared" si="16"/>
        <v>6337581.4000000004</v>
      </c>
      <c r="H37" s="24">
        <f t="shared" si="16"/>
        <v>6337581.4000000004</v>
      </c>
      <c r="I37" s="24">
        <f t="shared" si="16"/>
        <v>18225657.259999998</v>
      </c>
    </row>
    <row r="38" spans="1:9" ht="10.5" x14ac:dyDescent="0.2">
      <c r="A38" s="42" t="s">
        <v>65</v>
      </c>
      <c r="B38" s="42"/>
      <c r="C38" s="42"/>
      <c r="D38" s="42"/>
      <c r="E38" s="42"/>
      <c r="F38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A38:F3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2020-04-27T19:32:24Z</cp:lastPrinted>
  <dcterms:created xsi:type="dcterms:W3CDTF">2012-12-11T21:13:37Z</dcterms:created>
  <dcterms:modified xsi:type="dcterms:W3CDTF">2020-07-15T19:07:02Z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